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bruiker/Documents/Internship 2021/HZ/"/>
    </mc:Choice>
  </mc:AlternateContent>
  <xr:revisionPtr revIDLastSave="0" documentId="13_ncr:1_{40A0E9C8-CCAE-524E-93F3-34C2AD4A0481}" xr6:coauthVersionLast="46" xr6:coauthVersionMax="46" xr10:uidLastSave="{00000000-0000-0000-0000-000000000000}"/>
  <bookViews>
    <workbookView xWindow="-1720" yWindow="500" windowWidth="33600" windowHeight="150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" l="1"/>
  <c r="S9" i="1"/>
  <c r="S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2" authorId="0" shapeId="0" xr:uid="{9ABE789E-0411-7B44-B266-A3A9DCD5E18A}">
      <text>
        <r>
          <rPr>
            <sz val="10"/>
            <color rgb="FF000000"/>
            <rFont val="Tahoma"/>
            <family val="2"/>
          </rPr>
          <t>Price per metric ton</t>
        </r>
      </text>
    </comment>
    <comment ref="J3" authorId="0" shapeId="0" xr:uid="{1635B2D4-9188-554A-8DA7-11663A760031}">
      <text>
        <r>
          <rPr>
            <sz val="10"/>
            <color rgb="FF000000"/>
            <rFont val="Tahoma"/>
            <family val="2"/>
          </rPr>
          <t>If the seperating is not automatically done in processing 1, HemCell will do the seperating part itself. This can improve the quality of the SSMO</t>
        </r>
      </text>
    </comment>
    <comment ref="N3" authorId="0" shapeId="0" xr:uid="{D947490E-0543-864A-8EBC-F84BB519858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These steps are certainly done by HemCell itself.</t>
        </r>
      </text>
    </comment>
    <comment ref="L4" authorId="0" shapeId="0" xr:uid="{6B9102C7-D6B8-F344-9C44-D56F7ACDBE30}">
      <text>
        <r>
          <rPr>
            <sz val="10"/>
            <color rgb="FF000000"/>
            <rFont val="Tahoma"/>
            <family val="2"/>
          </rPr>
          <t>Marketprice if the plastic is already grinded. This is not applicable for the mixed bioplastics as until now there is no solution to order it.</t>
        </r>
      </text>
    </comment>
    <comment ref="P4" authorId="0" shapeId="0" xr:uid="{4D62B4EA-9CCD-244C-A536-F023958D4DE1}">
      <text>
        <r>
          <rPr>
            <sz val="10"/>
            <color rgb="FF000000"/>
            <rFont val="Tahoma"/>
            <family val="2"/>
          </rPr>
          <t>Adding the HemCell fibres to the compounded bioplastics.</t>
        </r>
      </text>
    </comment>
    <comment ref="R4" authorId="0" shapeId="0" xr:uid="{D465B234-0D8F-EF4D-A43F-D8323792E255}">
      <text>
        <r>
          <rPr>
            <sz val="10"/>
            <color rgb="FF000000"/>
            <rFont val="Tahoma"/>
            <family val="2"/>
          </rPr>
          <t>License fee being charged to the producers, for example BioBase Pack Europe or Vitrite</t>
        </r>
      </text>
    </comment>
    <comment ref="G5" authorId="0" shapeId="0" xr:uid="{9587ED0C-E8FB-AC46-8777-1F8C9FC9D504}">
      <text>
        <r>
          <rPr>
            <sz val="10"/>
            <color rgb="FF000000"/>
            <rFont val="Tahoma"/>
            <family val="2"/>
          </rPr>
          <t xml:space="preserve">Grinding is a fixed price per ton, so €250. Before being grinded, the waste is sorted. This is always included in the price. </t>
        </r>
      </text>
    </comment>
    <comment ref="N5" authorId="0" shapeId="0" xr:uid="{C8D5BA27-7827-AE40-8E00-A9C9E31F432D}">
      <text>
        <r>
          <rPr>
            <sz val="10"/>
            <color rgb="FF000000"/>
            <rFont val="Tahoma"/>
            <family val="2"/>
          </rPr>
          <t>Fixed price</t>
        </r>
      </text>
    </comment>
    <comment ref="U5" authorId="0" shapeId="0" xr:uid="{12EBC8F5-D253-8443-9768-035B86D2D5EB}">
      <text>
        <r>
          <rPr>
            <sz val="10"/>
            <color rgb="FF000000"/>
            <rFont val="Tahoma"/>
            <family val="2"/>
          </rPr>
          <t>Bio chickens can be a potential target market as it is already proven to be profitable</t>
        </r>
      </text>
    </comment>
    <comment ref="V5" authorId="0" shapeId="0" xr:uid="{AA6989AB-A9FF-6941-A21A-5D4FDF0BEA10}">
      <text>
        <r>
          <rPr>
            <sz val="10"/>
            <color rgb="FF000000"/>
            <rFont val="Tahoma"/>
            <family val="2"/>
          </rPr>
          <t>Marketprice for virgin (new) PLA</t>
        </r>
      </text>
    </comment>
    <comment ref="B7" authorId="0" shapeId="0" xr:uid="{92C40E2C-D521-DB4D-B363-73EE09E4F0DA}">
      <text>
        <r>
          <rPr>
            <sz val="10"/>
            <color rgb="FF000000"/>
            <rFont val="Tahoma"/>
            <family val="2"/>
          </rPr>
          <t>Non applicable because of the result of the feasibility study. Traditional recyclers cannot deliver municipal waste.</t>
        </r>
      </text>
    </comment>
    <comment ref="D9" authorId="0" shapeId="0" xr:uid="{492261F3-DFF1-224E-AAD3-441F252F8F1E}">
      <text>
        <r>
          <rPr>
            <sz val="10"/>
            <color rgb="FF000000"/>
            <rFont val="Tahoma"/>
            <family val="2"/>
          </rPr>
          <t>Price is not known yet. This can only be filled in after having done research to other companies to supply bioplastics (R1 from the feasibility study)</t>
        </r>
      </text>
    </comment>
    <comment ref="E9" authorId="0" shapeId="0" xr:uid="{050E261C-76DB-AF4F-B1B9-254D288E8E9F}">
      <text>
        <r>
          <rPr>
            <sz val="10"/>
            <color rgb="FF000000"/>
            <rFont val="Calibri"/>
            <scheme val="minor"/>
          </rPr>
          <t>Price is not known yet. This can only be filled in after having done research to other companies to supply bioplastics (R1 from the feasibility study)</t>
        </r>
        <r>
          <rPr>
            <sz val="10"/>
            <color rgb="FF000000"/>
            <rFont val="Calibri"/>
            <scheme val="minor"/>
          </rPr>
          <t xml:space="preserve">
</t>
        </r>
      </text>
    </comment>
    <comment ref="S9" authorId="0" shapeId="0" xr:uid="{DAE2DEA3-978E-AF42-8AC8-A648696F82F0}">
      <text>
        <r>
          <rPr>
            <sz val="10"/>
            <color rgb="FF000000"/>
            <rFont val="Tahoma"/>
            <family val="2"/>
          </rPr>
          <t>Divided by 2 because the HemCell mix consists of 50% bioplastics and 50% HemCell fibres.</t>
        </r>
      </text>
    </comment>
    <comment ref="T9" authorId="0" shapeId="0" xr:uid="{B8DCBCDC-4DE8-2148-85BB-2AF8F0C02859}">
      <text>
        <r>
          <rPr>
            <sz val="10"/>
            <color rgb="FF000000"/>
            <rFont val="Tahoma"/>
            <family val="2"/>
          </rPr>
          <t xml:space="preserve">Prices are based on interviews with the R&amp;D partner in India and interview 4.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Per 100ft2, 100 kg of HemCell SSMO is needed. 
</t>
        </r>
        <r>
          <rPr>
            <sz val="10"/>
            <color rgb="FF000000"/>
            <rFont val="Tahoma"/>
            <family val="2"/>
          </rPr>
          <t>100ft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Tahoma"/>
            <family val="2"/>
          </rPr>
          <t xml:space="preserve"> = 9,3</t>
        </r>
        <r>
          <rPr>
            <sz val="10"/>
            <color rgb="FF000000"/>
            <rFont val="Calibri"/>
            <scheme val="minor"/>
          </rPr>
          <t>M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9,3m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Calibri"/>
            <scheme val="minor"/>
          </rPr>
          <t xml:space="preserve"> </t>
        </r>
        <r>
          <rPr>
            <sz val="10"/>
            <color rgb="FF000000"/>
            <rFont val="Tahoma"/>
            <family val="2"/>
          </rPr>
          <t xml:space="preserve"> = 100 kg HC SSMO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7 chickens per m2 and 2,5 soil changes are needed per year.
</t>
        </r>
        <r>
          <rPr>
            <sz val="10"/>
            <color rgb="FF000000"/>
            <rFont val="Tahoma"/>
            <family val="2"/>
          </rPr>
          <t xml:space="preserve">9,3 x 7 = 65 chickens and 2,5 changes is 250 kilo of SSMO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 the current situation the farmer pays €10,30 per chicken, so for 65 chickens €669 per year.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€669/250 = €2,67 per kilo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Per ton = €2,67 x 1000 = €2670</t>
        </r>
      </text>
    </comment>
    <comment ref="D11" authorId="0" shapeId="0" xr:uid="{5AFD4D76-5373-3F41-A30B-1F5B6389B50F}">
      <text>
        <r>
          <rPr>
            <sz val="10"/>
            <color rgb="FF000000"/>
            <rFont val="Calibri"/>
            <scheme val="minor"/>
          </rPr>
          <t>Price is not known yet. This can only be filled in after having done research to other companies to supply bioplastics (R1 from the feasibility study)</t>
        </r>
        <r>
          <rPr>
            <sz val="10"/>
            <color rgb="FF000000"/>
            <rFont val="Calibri"/>
            <scheme val="minor"/>
          </rPr>
          <t xml:space="preserve">
</t>
        </r>
      </text>
    </comment>
    <comment ref="E11" authorId="0" shapeId="0" xr:uid="{5887F7C5-44F8-6548-8295-4FCBB45E2D4F}">
      <text>
        <r>
          <rPr>
            <sz val="10"/>
            <color rgb="FF000000"/>
            <rFont val="Calibri"/>
            <scheme val="minor"/>
          </rPr>
          <t>Price is not known yet. This can only be filled in after having done research to other companies to supply bioplastics (R1 from the feasibility study)</t>
        </r>
        <r>
          <rPr>
            <sz val="10"/>
            <color rgb="FF000000"/>
            <rFont val="Calibri"/>
            <scheme val="minor"/>
          </rPr>
          <t xml:space="preserve">
</t>
        </r>
      </text>
    </comment>
    <comment ref="S11" authorId="0" shapeId="0" xr:uid="{0387F7FA-103F-6C45-9784-4AC70D510626}">
      <text>
        <r>
          <rPr>
            <sz val="10"/>
            <color rgb="FF000000"/>
            <rFont val="Calibri"/>
            <scheme val="minor"/>
          </rPr>
          <t>Divided by 2 because the HemCell mix consists of 50% bioplastics and 50% HemCell fibres.</t>
        </r>
        <r>
          <rPr>
            <sz val="10"/>
            <color rgb="FF000000"/>
            <rFont val="Calibri"/>
            <scheme val="minor"/>
          </rPr>
          <t xml:space="preserve">
</t>
        </r>
      </text>
    </comment>
    <comment ref="T11" authorId="0" shapeId="0" xr:uid="{00DD152A-B12B-5745-9B2F-6B242E358AA8}">
      <text>
        <r>
          <rPr>
            <sz val="10"/>
            <color rgb="FF000000"/>
            <rFont val="Calibri"/>
          </rPr>
          <t xml:space="preserve">Prices are based on interviews with the R&amp;D partner in India and interview 4.
</t>
        </r>
        <r>
          <rPr>
            <sz val="10"/>
            <color rgb="FF000000"/>
            <rFont val="Calibri"/>
          </rPr>
          <t xml:space="preserve">
</t>
        </r>
        <r>
          <rPr>
            <sz val="10"/>
            <color rgb="FF000000"/>
            <rFont val="Calibri"/>
          </rPr>
          <t xml:space="preserve">Per 100ft2, 100 kg of HemCell SSMO is needed. 
</t>
        </r>
        <r>
          <rPr>
            <sz val="10"/>
            <color rgb="FF000000"/>
            <rFont val="Calibri"/>
          </rPr>
          <t>100ft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Calibri"/>
            <scheme val="minor"/>
          </rPr>
          <t xml:space="preserve"> </t>
        </r>
        <r>
          <rPr>
            <sz val="10"/>
            <color rgb="FF000000"/>
            <rFont val="Calibri"/>
          </rPr>
          <t xml:space="preserve"> = 9,3m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Calibri"/>
            <scheme val="minor"/>
          </rPr>
          <t xml:space="preserve"> </t>
        </r>
        <r>
          <rPr>
            <sz val="10"/>
            <color rgb="FF000000"/>
            <rFont val="Calibri"/>
          </rPr>
          <t xml:space="preserve">
</t>
        </r>
        <r>
          <rPr>
            <sz val="10"/>
            <color rgb="FF000000"/>
            <rFont val="Calibri"/>
          </rPr>
          <t>9,3m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Calibri"/>
            <scheme val="minor"/>
          </rPr>
          <t xml:space="preserve"> </t>
        </r>
        <r>
          <rPr>
            <sz val="10"/>
            <color rgb="FF000000"/>
            <rFont val="Calibri"/>
          </rPr>
          <t xml:space="preserve"> = 100 kg HC SSMO
</t>
        </r>
        <r>
          <rPr>
            <sz val="10"/>
            <color rgb="FF000000"/>
            <rFont val="Calibri"/>
          </rPr>
          <t xml:space="preserve">7 chickens per m2 and 2,5 soil changes are needed per year.
</t>
        </r>
        <r>
          <rPr>
            <sz val="10"/>
            <color rgb="FF000000"/>
            <rFont val="Calibri"/>
          </rPr>
          <t xml:space="preserve">9,3 x 7 = 65 chickens and 2,5 changes is 250 kilo of SSMO
</t>
        </r>
        <r>
          <rPr>
            <sz val="10"/>
            <color rgb="FF000000"/>
            <rFont val="Calibri"/>
          </rPr>
          <t xml:space="preserve">In the current situation the farmer pays €10,30 per chicken, so for 65 chickens €669 per year.
</t>
        </r>
        <r>
          <rPr>
            <sz val="10"/>
            <color rgb="FF000000"/>
            <rFont val="Calibri"/>
          </rPr>
          <t xml:space="preserve">€669/250 = €2,67 per kilo
</t>
        </r>
        <r>
          <rPr>
            <sz val="10"/>
            <color rgb="FF000000"/>
            <rFont val="Calibri"/>
          </rPr>
          <t xml:space="preserve">Per ton = €2,67 x 1000 = €2670
</t>
        </r>
      </text>
    </comment>
    <comment ref="B13" authorId="0" shapeId="0" xr:uid="{CF539C1C-CFAB-384A-9D95-7256672733D2}">
      <text>
        <r>
          <rPr>
            <sz val="10"/>
            <color rgb="FF000000"/>
            <rFont val="Tahoma"/>
            <family val="2"/>
          </rPr>
          <t xml:space="preserve">Re-used PLA could be a replacement for the mixed bioplastics stream. With this option, HemCell will buy it grinded, therefore processing 1 &amp; 2 are non applicable </t>
        </r>
      </text>
    </comment>
    <comment ref="S13" authorId="0" shapeId="0" xr:uid="{29F7388D-1D74-034B-8DE7-C8A59C67A61C}">
      <text>
        <r>
          <rPr>
            <sz val="10"/>
            <color rgb="FF000000"/>
            <rFont val="Calibri"/>
            <scheme val="minor"/>
          </rPr>
          <t>Divided by 2 because in this scenario the HemCell mix consists of 50% PLA and 50% HemCell fibres.</t>
        </r>
        <r>
          <rPr>
            <sz val="10"/>
            <color rgb="FF000000"/>
            <rFont val="Calibri"/>
            <scheme val="minor"/>
          </rPr>
          <t xml:space="preserve">
</t>
        </r>
      </text>
    </comment>
    <comment ref="T13" authorId="0" shapeId="0" xr:uid="{9CCA7B29-F181-D045-B5FE-74A073CDDB4C}">
      <text>
        <r>
          <rPr>
            <sz val="10"/>
            <color rgb="FF000000"/>
            <rFont val="Calibri"/>
          </rPr>
          <t xml:space="preserve">Prices are based on interviews with the R&amp;D partner in India and interview 4.
</t>
        </r>
        <r>
          <rPr>
            <sz val="10"/>
            <color rgb="FF000000"/>
            <rFont val="Calibri"/>
          </rPr>
          <t xml:space="preserve">
</t>
        </r>
        <r>
          <rPr>
            <sz val="10"/>
            <color rgb="FF000000"/>
            <rFont val="Calibri"/>
          </rPr>
          <t xml:space="preserve">Per 100ft2, 100 kg of HemCell SSMO is needed. 
</t>
        </r>
        <r>
          <rPr>
            <sz val="10"/>
            <color rgb="FF000000"/>
            <rFont val="Calibri"/>
          </rPr>
          <t>100ft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Calibri"/>
            <scheme val="minor"/>
          </rPr>
          <t xml:space="preserve"> </t>
        </r>
        <r>
          <rPr>
            <sz val="10"/>
            <color rgb="FF000000"/>
            <rFont val="Calibri"/>
          </rPr>
          <t xml:space="preserve"> = 9,3m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Calibri"/>
            <scheme val="minor"/>
          </rPr>
          <t xml:space="preserve"> </t>
        </r>
        <r>
          <rPr>
            <sz val="10"/>
            <color rgb="FF000000"/>
            <rFont val="Calibri"/>
          </rPr>
          <t xml:space="preserve">
</t>
        </r>
        <r>
          <rPr>
            <sz val="10"/>
            <color rgb="FF000000"/>
            <rFont val="Calibri"/>
          </rPr>
          <t>9,3m</t>
        </r>
        <r>
          <rPr>
            <vertAlign val="superscript"/>
            <sz val="10"/>
            <color rgb="FF000000"/>
            <rFont val="Calibri"/>
            <scheme val="minor"/>
          </rPr>
          <t>2</t>
        </r>
        <r>
          <rPr>
            <sz val="10"/>
            <color rgb="FF000000"/>
            <rFont val="Calibri"/>
            <scheme val="minor"/>
          </rPr>
          <t xml:space="preserve"> </t>
        </r>
        <r>
          <rPr>
            <sz val="10"/>
            <color rgb="FF000000"/>
            <rFont val="Calibri"/>
          </rPr>
          <t xml:space="preserve"> = 100 kg HC SSMO
</t>
        </r>
        <r>
          <rPr>
            <sz val="10"/>
            <color rgb="FF000000"/>
            <rFont val="Calibri"/>
          </rPr>
          <t xml:space="preserve">7 chickens per m2 and 2,5 soil changes are needed per year.
</t>
        </r>
        <r>
          <rPr>
            <sz val="10"/>
            <color rgb="FF000000"/>
            <rFont val="Calibri"/>
          </rPr>
          <t xml:space="preserve">9,3 x 7 = 65 chickens and 2,5 changes is 250 kilo of SSMO
</t>
        </r>
        <r>
          <rPr>
            <sz val="10"/>
            <color rgb="FF000000"/>
            <rFont val="Calibri"/>
          </rPr>
          <t xml:space="preserve">In the current situation the farmer pays €10,30 per chicken, so for 65 chickens €669 per year.
</t>
        </r>
        <r>
          <rPr>
            <sz val="10"/>
            <color rgb="FF000000"/>
            <rFont val="Calibri"/>
          </rPr>
          <t xml:space="preserve">€669/250 = €2,67 per kilo
</t>
        </r>
        <r>
          <rPr>
            <sz val="10"/>
            <color rgb="FF000000"/>
            <rFont val="Calibri"/>
          </rPr>
          <t xml:space="preserve">Per ton = €2,67 x 1000 = €2670
</t>
        </r>
      </text>
    </comment>
    <comment ref="B16" authorId="0" shapeId="0" xr:uid="{BC514CA9-1D00-4143-9B53-5C76FF069316}">
      <text>
        <r>
          <rPr>
            <sz val="10"/>
            <color rgb="FF000000"/>
            <rFont val="Tahoma"/>
            <family val="2"/>
          </rPr>
          <t>Price comparison with a conventional plastic.</t>
        </r>
      </text>
    </comment>
    <comment ref="V17" authorId="0" shapeId="0" xr:uid="{13937844-5339-A440-AD14-26207D646DF6}">
      <text>
        <r>
          <rPr>
            <sz val="10"/>
            <color rgb="FF000000"/>
            <rFont val="Tahoma"/>
            <family val="2"/>
          </rPr>
          <t>Market price for virgin (new) PP</t>
        </r>
      </text>
    </comment>
    <comment ref="P18" authorId="0" shapeId="0" xr:uid="{D8AEDC30-F5B7-7A4F-833C-FFD2EC879A05}">
      <text>
        <r>
          <rPr>
            <sz val="10"/>
            <color rgb="FF000000"/>
            <rFont val="Tahoma"/>
            <family val="2"/>
          </rPr>
          <t>This proves that conventional plastic is cheaper than using bioplastics</t>
        </r>
      </text>
    </comment>
  </commentList>
</comments>
</file>

<file path=xl/sharedStrings.xml><?xml version="1.0" encoding="utf-8"?>
<sst xmlns="http://schemas.openxmlformats.org/spreadsheetml/2006/main" count="80" uniqueCount="43">
  <si>
    <t>BioReUse</t>
  </si>
  <si>
    <t>source</t>
  </si>
  <si>
    <t>ungrinded</t>
  </si>
  <si>
    <t>unsorted</t>
  </si>
  <si>
    <t>grinding</t>
  </si>
  <si>
    <t>sorting</t>
  </si>
  <si>
    <t>processing I</t>
  </si>
  <si>
    <t>processing II</t>
  </si>
  <si>
    <t xml:space="preserve">seperating </t>
  </si>
  <si>
    <t>processing III</t>
  </si>
  <si>
    <t>compounding</t>
  </si>
  <si>
    <t>municipal waste</t>
  </si>
  <si>
    <t>industrial waste</t>
  </si>
  <si>
    <t>SSMO</t>
  </si>
  <si>
    <t>Price</t>
  </si>
  <si>
    <t>€/Mt</t>
  </si>
  <si>
    <t>Bio material mixed</t>
  </si>
  <si>
    <t>Comparison</t>
  </si>
  <si>
    <t>PP</t>
  </si>
  <si>
    <t>-</t>
  </si>
  <si>
    <t>ungrinded but sorted</t>
  </si>
  <si>
    <t>mix</t>
  </si>
  <si>
    <t>grinded</t>
  </si>
  <si>
    <t>compounded</t>
  </si>
  <si>
    <t>clear</t>
  </si>
  <si>
    <t>na</t>
  </si>
  <si>
    <t>?</t>
  </si>
  <si>
    <t>HemCell</t>
  </si>
  <si>
    <t>License</t>
  </si>
  <si>
    <t>Marketprice</t>
  </si>
  <si>
    <t>Costprice</t>
  </si>
  <si>
    <t>PLA regrind</t>
  </si>
  <si>
    <t>Market price</t>
  </si>
  <si>
    <t>GP PP virgin</t>
  </si>
  <si>
    <t>GP PLA virgin</t>
  </si>
  <si>
    <t>fibres</t>
  </si>
  <si>
    <t>dedicated waste</t>
  </si>
  <si>
    <t>potential</t>
  </si>
  <si>
    <t>Potential Endprice</t>
  </si>
  <si>
    <t>n/a</t>
  </si>
  <si>
    <t>Done by HemCell</t>
  </si>
  <si>
    <t>Option</t>
  </si>
  <si>
    <t>Bio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</si>
</sst>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;[Red]&quot;€&quot;\ \-#,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scheme val="minor"/>
    </font>
    <font>
      <vertAlign val="superscript"/>
      <sz val="10"/>
      <color rgb="FF000000"/>
      <name val="Calibri"/>
      <scheme val="minor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/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0"/>
  <sheetViews>
    <sheetView tabSelected="1" topLeftCell="A5" zoomScale="141" zoomScaleNormal="100" workbookViewId="0">
      <selection activeCell="T13" sqref="T13"/>
    </sheetView>
  </sheetViews>
  <sheetFormatPr baseColWidth="10" defaultColWidth="8.83203125" defaultRowHeight="15" x14ac:dyDescent="0.2"/>
  <cols>
    <col min="1" max="1" width="4.5" customWidth="1"/>
    <col min="2" max="2" width="18.33203125" customWidth="1"/>
    <col min="3" max="3" width="5.5" customWidth="1"/>
    <col min="4" max="4" width="12.5" customWidth="1"/>
    <col min="5" max="5" width="9.1640625" customWidth="1"/>
    <col min="6" max="6" width="3.1640625" customWidth="1"/>
    <col min="7" max="7" width="11.5" customWidth="1"/>
    <col min="8" max="8" width="9.1640625" customWidth="1"/>
    <col min="9" max="9" width="2.6640625" customWidth="1"/>
    <col min="10" max="10" width="13.1640625" customWidth="1"/>
    <col min="11" max="11" width="2.6640625" customWidth="1"/>
    <col min="12" max="12" width="13.1640625" customWidth="1"/>
    <col min="13" max="13" width="2.6640625" customWidth="1"/>
    <col min="14" max="14" width="14.5" customWidth="1"/>
    <col min="15" max="15" width="2.5" customWidth="1"/>
    <col min="16" max="16" width="14" customWidth="1"/>
    <col min="17" max="17" width="4.5" customWidth="1"/>
    <col min="18" max="18" width="12.83203125" customWidth="1"/>
    <col min="19" max="20" width="13.1640625" customWidth="1"/>
    <col min="21" max="21" width="11.1640625" customWidth="1"/>
    <col min="22" max="23" width="13.5" customWidth="1"/>
    <col min="24" max="24" width="12.1640625" customWidth="1"/>
  </cols>
  <sheetData>
    <row r="1" spans="2:26" x14ac:dyDescent="0.2"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  <c r="U1" s="8"/>
      <c r="V1" s="1"/>
      <c r="W1" s="1"/>
      <c r="X1" s="1"/>
      <c r="Y1" s="1"/>
      <c r="Z1" s="1"/>
    </row>
    <row r="2" spans="2:26" x14ac:dyDescent="0.2">
      <c r="C2" s="1"/>
      <c r="D2" s="6" t="s">
        <v>14</v>
      </c>
      <c r="E2" s="7" t="s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</row>
    <row r="3" spans="2:26" x14ac:dyDescent="0.2">
      <c r="C3" s="1"/>
      <c r="D3" s="1"/>
      <c r="E3" s="1"/>
      <c r="F3" s="1"/>
      <c r="G3" s="1"/>
      <c r="H3" s="1"/>
      <c r="I3" s="1"/>
      <c r="J3" s="16" t="s">
        <v>41</v>
      </c>
      <c r="K3" s="1"/>
      <c r="L3" s="1"/>
      <c r="M3" s="1"/>
      <c r="N3" s="28" t="s">
        <v>40</v>
      </c>
      <c r="O3" s="28"/>
      <c r="P3" s="28"/>
      <c r="Q3" s="28"/>
      <c r="R3" s="28"/>
      <c r="S3" s="28"/>
      <c r="T3" s="8"/>
      <c r="U3" s="8"/>
      <c r="V3" s="1"/>
      <c r="W3" s="1"/>
      <c r="X3" s="1"/>
      <c r="Y3" s="1"/>
      <c r="Z3" s="1"/>
    </row>
    <row r="4" spans="2:26" x14ac:dyDescent="0.2">
      <c r="B4" s="4" t="s">
        <v>1</v>
      </c>
      <c r="C4" s="2"/>
      <c r="D4" s="28" t="s">
        <v>16</v>
      </c>
      <c r="E4" s="28"/>
      <c r="F4" s="1"/>
      <c r="G4" s="28" t="s">
        <v>6</v>
      </c>
      <c r="H4" s="28"/>
      <c r="I4" s="1"/>
      <c r="J4" s="25" t="s">
        <v>7</v>
      </c>
      <c r="K4" s="14"/>
      <c r="L4" s="27" t="s">
        <v>29</v>
      </c>
      <c r="M4" s="1"/>
      <c r="N4" s="26" t="s">
        <v>9</v>
      </c>
      <c r="O4" s="21"/>
      <c r="P4" s="26" t="s">
        <v>27</v>
      </c>
      <c r="Q4" s="21"/>
      <c r="R4" s="26" t="s">
        <v>27</v>
      </c>
      <c r="S4" s="26" t="s">
        <v>30</v>
      </c>
      <c r="T4" s="29" t="s">
        <v>38</v>
      </c>
      <c r="U4" s="29"/>
      <c r="V4" s="3" t="s">
        <v>29</v>
      </c>
      <c r="W4" s="1"/>
      <c r="X4" s="1"/>
      <c r="Y4" s="1"/>
      <c r="Z4" s="1"/>
    </row>
    <row r="5" spans="2:26" x14ac:dyDescent="0.2">
      <c r="C5" s="1"/>
      <c r="D5" s="3" t="s">
        <v>2</v>
      </c>
      <c r="E5" s="3" t="s">
        <v>3</v>
      </c>
      <c r="F5" s="1"/>
      <c r="G5" s="3" t="s">
        <v>4</v>
      </c>
      <c r="H5" s="3" t="s">
        <v>5</v>
      </c>
      <c r="I5" s="1"/>
      <c r="J5" s="17" t="s">
        <v>8</v>
      </c>
      <c r="K5" s="14"/>
      <c r="L5" s="27" t="s">
        <v>22</v>
      </c>
      <c r="M5" s="1"/>
      <c r="N5" s="20" t="s">
        <v>10</v>
      </c>
      <c r="O5" s="21"/>
      <c r="P5" s="20" t="s">
        <v>35</v>
      </c>
      <c r="Q5" s="21"/>
      <c r="R5" s="20" t="s">
        <v>28</v>
      </c>
      <c r="S5" s="20" t="s">
        <v>13</v>
      </c>
      <c r="T5" s="20" t="s">
        <v>13</v>
      </c>
      <c r="U5" s="20" t="s">
        <v>42</v>
      </c>
      <c r="V5" s="3" t="s">
        <v>34</v>
      </c>
      <c r="W5" s="1"/>
      <c r="X5" s="1"/>
      <c r="Y5" s="1"/>
      <c r="Z5" s="1"/>
    </row>
    <row r="6" spans="2:26" x14ac:dyDescent="0.2">
      <c r="C6" s="1"/>
      <c r="D6" s="1"/>
      <c r="E6" s="1"/>
      <c r="F6" s="1"/>
      <c r="G6" s="1"/>
      <c r="H6" s="1"/>
      <c r="I6" s="1"/>
      <c r="J6" s="18"/>
      <c r="K6" s="14"/>
      <c r="L6" s="14"/>
      <c r="M6" s="1"/>
      <c r="N6" s="21"/>
      <c r="O6" s="21"/>
      <c r="P6" s="21"/>
      <c r="Q6" s="21"/>
      <c r="R6" s="21"/>
      <c r="S6" s="21"/>
      <c r="T6" s="22"/>
      <c r="U6" s="22"/>
      <c r="V6" s="1"/>
      <c r="W6" s="1"/>
      <c r="X6" s="1"/>
      <c r="Y6" s="1"/>
      <c r="Z6" s="1"/>
    </row>
    <row r="7" spans="2:26" x14ac:dyDescent="0.2">
      <c r="B7" s="4" t="s">
        <v>11</v>
      </c>
      <c r="C7" s="1"/>
      <c r="D7" s="1" t="s">
        <v>39</v>
      </c>
      <c r="E7" s="1" t="s">
        <v>39</v>
      </c>
      <c r="F7" s="1"/>
      <c r="G7" s="1" t="s">
        <v>39</v>
      </c>
      <c r="H7" s="1" t="s">
        <v>39</v>
      </c>
      <c r="I7" s="1"/>
      <c r="J7" s="18" t="s">
        <v>39</v>
      </c>
      <c r="K7" s="14"/>
      <c r="L7" s="14" t="s">
        <v>39</v>
      </c>
      <c r="M7" s="1"/>
      <c r="N7" s="21" t="s">
        <v>39</v>
      </c>
      <c r="O7" s="21"/>
      <c r="P7" s="21" t="s">
        <v>39</v>
      </c>
      <c r="Q7" s="21"/>
      <c r="R7" s="21" t="s">
        <v>39</v>
      </c>
      <c r="S7" s="21" t="s">
        <v>25</v>
      </c>
      <c r="T7" s="21" t="s">
        <v>39</v>
      </c>
      <c r="U7" s="21" t="s">
        <v>39</v>
      </c>
      <c r="V7" s="11"/>
      <c r="W7" s="1"/>
      <c r="X7" s="1"/>
      <c r="Y7" s="1"/>
      <c r="Z7" s="1"/>
    </row>
    <row r="8" spans="2:26" x14ac:dyDescent="0.2">
      <c r="C8" s="1"/>
      <c r="D8" s="11"/>
      <c r="E8" s="11"/>
      <c r="F8" s="11"/>
      <c r="G8" s="11"/>
      <c r="H8" s="11"/>
      <c r="I8" s="11"/>
      <c r="J8" s="19"/>
      <c r="K8" s="15"/>
      <c r="L8" s="15"/>
      <c r="M8" s="11"/>
      <c r="N8" s="23"/>
      <c r="O8" s="23"/>
      <c r="P8" s="23"/>
      <c r="Q8" s="23"/>
      <c r="R8" s="23"/>
      <c r="S8" s="23"/>
      <c r="T8" s="24"/>
      <c r="U8" s="24"/>
      <c r="V8" s="11"/>
      <c r="W8" s="1"/>
      <c r="X8" s="1"/>
      <c r="Y8" s="1"/>
      <c r="Z8" s="1"/>
    </row>
    <row r="9" spans="2:26" x14ac:dyDescent="0.2">
      <c r="B9" s="4" t="s">
        <v>12</v>
      </c>
      <c r="C9" s="1"/>
      <c r="D9" s="13" t="s">
        <v>26</v>
      </c>
      <c r="E9" s="13">
        <v>0</v>
      </c>
      <c r="F9" s="11"/>
      <c r="G9" s="11">
        <v>250</v>
      </c>
      <c r="H9" s="11" t="s">
        <v>19</v>
      </c>
      <c r="I9" s="11"/>
      <c r="J9" s="19">
        <v>90</v>
      </c>
      <c r="K9" s="15"/>
      <c r="L9" s="15" t="s">
        <v>39</v>
      </c>
      <c r="M9" s="11"/>
      <c r="N9" s="23">
        <v>300</v>
      </c>
      <c r="O9" s="23"/>
      <c r="P9" s="23">
        <v>500</v>
      </c>
      <c r="Q9" s="23"/>
      <c r="R9" s="23">
        <v>500</v>
      </c>
      <c r="S9" s="23">
        <f>(E9+P9)/2+G9+J9+N9+R9</f>
        <v>1390</v>
      </c>
      <c r="T9" s="24">
        <v>2670</v>
      </c>
      <c r="U9" s="24" t="s">
        <v>37</v>
      </c>
      <c r="V9" s="11"/>
      <c r="W9" s="1"/>
      <c r="X9" s="1"/>
      <c r="Y9" s="1"/>
      <c r="Z9" s="1"/>
    </row>
    <row r="10" spans="2:26" x14ac:dyDescent="0.2">
      <c r="C10" s="1"/>
      <c r="D10" s="11"/>
      <c r="E10" s="11"/>
      <c r="F10" s="11"/>
      <c r="G10" s="11"/>
      <c r="H10" s="11"/>
      <c r="I10" s="11"/>
      <c r="J10" s="19"/>
      <c r="K10" s="15"/>
      <c r="L10" s="15"/>
      <c r="M10" s="11"/>
      <c r="N10" s="23"/>
      <c r="O10" s="23"/>
      <c r="P10" s="23"/>
      <c r="Q10" s="23"/>
      <c r="R10" s="23"/>
      <c r="S10" s="23"/>
      <c r="T10" s="24"/>
      <c r="U10" s="24"/>
      <c r="V10" s="11"/>
      <c r="W10" s="1"/>
      <c r="X10" s="1"/>
      <c r="Y10" s="1"/>
      <c r="Z10" s="1"/>
    </row>
    <row r="11" spans="2:26" x14ac:dyDescent="0.2">
      <c r="B11" s="4" t="s">
        <v>36</v>
      </c>
      <c r="C11" s="1"/>
      <c r="D11" s="13" t="s">
        <v>26</v>
      </c>
      <c r="E11" s="13">
        <v>0</v>
      </c>
      <c r="F11" s="11"/>
      <c r="G11" s="11">
        <v>250</v>
      </c>
      <c r="H11" s="11" t="s">
        <v>19</v>
      </c>
      <c r="I11" s="11"/>
      <c r="J11" s="19">
        <v>90</v>
      </c>
      <c r="K11" s="15"/>
      <c r="L11" s="15" t="s">
        <v>39</v>
      </c>
      <c r="M11" s="11"/>
      <c r="N11" s="23">
        <v>300</v>
      </c>
      <c r="O11" s="23"/>
      <c r="P11" s="23">
        <v>500</v>
      </c>
      <c r="Q11" s="23"/>
      <c r="R11" s="23">
        <v>500</v>
      </c>
      <c r="S11" s="23">
        <f>(E11+P11)/2+G11+J11+N11+R11</f>
        <v>1390</v>
      </c>
      <c r="T11" s="24">
        <v>2670</v>
      </c>
      <c r="U11" s="24" t="s">
        <v>37</v>
      </c>
      <c r="V11" s="11"/>
      <c r="W11" s="1"/>
      <c r="X11" s="1"/>
      <c r="Y11" s="1"/>
      <c r="Z11" s="1"/>
    </row>
    <row r="12" spans="2:26" x14ac:dyDescent="0.2">
      <c r="C12" s="1"/>
      <c r="D12" s="1"/>
      <c r="E12" s="1"/>
      <c r="F12" s="1"/>
      <c r="G12" s="1"/>
      <c r="H12" s="1"/>
      <c r="I12" s="1"/>
      <c r="J12" s="18"/>
      <c r="K12" s="14"/>
      <c r="L12" s="14"/>
      <c r="M12" s="1"/>
      <c r="N12" s="21"/>
      <c r="O12" s="21"/>
      <c r="P12" s="21"/>
      <c r="Q12" s="21"/>
      <c r="R12" s="21"/>
      <c r="S12" s="21"/>
      <c r="T12" s="22"/>
      <c r="U12" s="22"/>
      <c r="V12" s="1"/>
      <c r="W12" s="1"/>
      <c r="X12" s="1"/>
      <c r="Y12" s="1"/>
      <c r="Z12" s="1"/>
    </row>
    <row r="13" spans="2:26" x14ac:dyDescent="0.2">
      <c r="B13" s="4" t="s">
        <v>31</v>
      </c>
      <c r="C13" s="1"/>
      <c r="D13" s="1" t="s">
        <v>39</v>
      </c>
      <c r="E13" s="1" t="s">
        <v>39</v>
      </c>
      <c r="F13" s="1"/>
      <c r="G13" s="1" t="s">
        <v>39</v>
      </c>
      <c r="H13" s="1" t="s">
        <v>39</v>
      </c>
      <c r="I13" s="1"/>
      <c r="J13" s="18" t="s">
        <v>39</v>
      </c>
      <c r="K13" s="14"/>
      <c r="L13" s="15">
        <v>650</v>
      </c>
      <c r="M13" s="1"/>
      <c r="N13" s="23">
        <v>300</v>
      </c>
      <c r="O13" s="21"/>
      <c r="P13" s="23">
        <v>500</v>
      </c>
      <c r="Q13" s="21"/>
      <c r="R13" s="23">
        <v>500</v>
      </c>
      <c r="S13" s="23">
        <f>(L13+P13)/2+N13+R13</f>
        <v>1375</v>
      </c>
      <c r="T13" s="24">
        <v>2670</v>
      </c>
      <c r="U13" s="24" t="s">
        <v>37</v>
      </c>
      <c r="V13" s="11">
        <v>3000</v>
      </c>
      <c r="W13" s="1"/>
      <c r="X13" s="1"/>
      <c r="Y13" s="1"/>
      <c r="Z13" s="1"/>
    </row>
    <row r="14" spans="2:26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</row>
    <row r="15" spans="2:26" x14ac:dyDescent="0.2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8"/>
      <c r="W15" s="8"/>
      <c r="X15" s="8"/>
      <c r="Y15" s="1"/>
      <c r="Z15" s="1"/>
    </row>
    <row r="16" spans="2:26" x14ac:dyDescent="0.2">
      <c r="B16" s="5" t="s">
        <v>17</v>
      </c>
      <c r="C16" s="1"/>
      <c r="D16" s="3" t="s">
        <v>18</v>
      </c>
      <c r="E16" s="1"/>
      <c r="F16" s="1"/>
      <c r="G16" s="1"/>
      <c r="H16" s="1"/>
      <c r="I16" s="1"/>
      <c r="J16" s="1"/>
      <c r="K16" s="1"/>
      <c r="L16" s="3" t="s">
        <v>32</v>
      </c>
      <c r="M16" s="1"/>
      <c r="N16" s="1"/>
      <c r="O16" s="1"/>
      <c r="P16" s="3" t="s">
        <v>32</v>
      </c>
      <c r="Q16" s="1"/>
      <c r="R16" s="1"/>
      <c r="S16" s="1"/>
      <c r="T16" s="8"/>
      <c r="U16" s="8"/>
      <c r="V16" s="3" t="s">
        <v>29</v>
      </c>
      <c r="W16" s="8"/>
      <c r="X16" s="8"/>
      <c r="Y16" s="1"/>
      <c r="Z16" s="1"/>
    </row>
    <row r="17" spans="2:26" x14ac:dyDescent="0.2">
      <c r="C17" s="28" t="s">
        <v>20</v>
      </c>
      <c r="D17" s="28"/>
      <c r="E17" s="28"/>
      <c r="F17" s="1"/>
      <c r="G17" s="3" t="s">
        <v>4</v>
      </c>
      <c r="H17" s="3" t="s">
        <v>5</v>
      </c>
      <c r="I17" s="1"/>
      <c r="J17" s="3" t="s">
        <v>8</v>
      </c>
      <c r="K17" s="1"/>
      <c r="L17" s="3" t="s">
        <v>22</v>
      </c>
      <c r="M17" s="1"/>
      <c r="N17" s="3" t="s">
        <v>10</v>
      </c>
      <c r="O17" s="1"/>
      <c r="P17" s="3" t="s">
        <v>23</v>
      </c>
      <c r="Q17" s="1"/>
      <c r="R17" s="1"/>
      <c r="S17" s="1"/>
      <c r="T17" s="8"/>
      <c r="U17" s="8"/>
      <c r="V17" s="3" t="s">
        <v>33</v>
      </c>
      <c r="W17" s="8"/>
      <c r="X17" s="8"/>
      <c r="Y17" s="1"/>
      <c r="Z17" s="1"/>
    </row>
    <row r="18" spans="2:26" x14ac:dyDescent="0.2">
      <c r="B18" s="4" t="s">
        <v>12</v>
      </c>
      <c r="C18" s="1" t="s">
        <v>21</v>
      </c>
      <c r="D18" s="11">
        <v>150</v>
      </c>
      <c r="E18" s="11"/>
      <c r="F18" s="11"/>
      <c r="G18" s="11">
        <v>250</v>
      </c>
      <c r="H18" s="11" t="s">
        <v>19</v>
      </c>
      <c r="I18" s="11"/>
      <c r="J18" s="11" t="s">
        <v>19</v>
      </c>
      <c r="K18" s="11"/>
      <c r="L18" s="11">
        <v>750</v>
      </c>
      <c r="M18" s="11"/>
      <c r="N18" s="11">
        <v>250</v>
      </c>
      <c r="O18" s="11"/>
      <c r="P18" s="11">
        <v>1000</v>
      </c>
      <c r="Q18" s="11"/>
      <c r="R18" s="11"/>
      <c r="S18" s="11"/>
      <c r="T18" s="12"/>
      <c r="U18" s="12"/>
      <c r="V18" s="8" t="s">
        <v>39</v>
      </c>
      <c r="W18" s="8"/>
      <c r="X18" s="8"/>
      <c r="Y18" s="1"/>
      <c r="Z18" s="1"/>
    </row>
    <row r="19" spans="2:26" x14ac:dyDescent="0.2">
      <c r="C19" s="1" t="s">
        <v>24</v>
      </c>
      <c r="D19" s="11">
        <v>210</v>
      </c>
      <c r="E19" s="11"/>
      <c r="F19" s="11"/>
      <c r="G19" s="11">
        <v>300</v>
      </c>
      <c r="H19" s="11" t="s">
        <v>19</v>
      </c>
      <c r="I19" s="11"/>
      <c r="J19" s="11" t="s">
        <v>19</v>
      </c>
      <c r="K19" s="11"/>
      <c r="L19" s="11">
        <v>900</v>
      </c>
      <c r="M19" s="11"/>
      <c r="N19" s="11">
        <v>250</v>
      </c>
      <c r="O19" s="11"/>
      <c r="P19" s="11">
        <v>1150</v>
      </c>
      <c r="Q19" s="11"/>
      <c r="R19" s="11"/>
      <c r="S19" s="11"/>
      <c r="T19" s="12"/>
      <c r="U19" s="12"/>
      <c r="V19" s="11">
        <v>1900</v>
      </c>
      <c r="W19" s="8"/>
      <c r="X19" s="8"/>
      <c r="Y19" s="1"/>
      <c r="Z19" s="1"/>
    </row>
    <row r="20" spans="2:26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8"/>
      <c r="W20" s="8"/>
      <c r="X20" s="8"/>
      <c r="Y20" s="1"/>
      <c r="Z20" s="1"/>
    </row>
    <row r="21" spans="2:26" x14ac:dyDescent="0.2">
      <c r="C21" s="1"/>
      <c r="D21" s="1"/>
      <c r="E21" s="1"/>
      <c r="F21" s="1"/>
      <c r="G21" s="1"/>
      <c r="H21" s="1"/>
      <c r="I21" s="1"/>
      <c r="J21" s="1"/>
      <c r="K21" s="1"/>
      <c r="L21" s="10"/>
      <c r="M21" s="1"/>
      <c r="N21" s="1"/>
      <c r="O21" s="1"/>
      <c r="P21" s="10"/>
      <c r="Q21" s="1"/>
      <c r="R21" s="1"/>
      <c r="S21" s="1"/>
      <c r="T21" s="8"/>
      <c r="U21" s="8"/>
      <c r="V21" s="8"/>
      <c r="W21" s="8"/>
      <c r="X21" s="8"/>
      <c r="Y21" s="1"/>
      <c r="Z21" s="1"/>
    </row>
    <row r="22" spans="2:26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8"/>
      <c r="U22" s="8"/>
      <c r="V22" s="8"/>
      <c r="W22" s="8"/>
      <c r="X22" s="8"/>
      <c r="Y22" s="1"/>
      <c r="Z22" s="1"/>
    </row>
    <row r="23" spans="2:26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8"/>
      <c r="U23" s="8"/>
      <c r="V23" s="8"/>
      <c r="W23" s="8"/>
      <c r="X23" s="8"/>
      <c r="Y23" s="1"/>
      <c r="Z23" s="1"/>
    </row>
    <row r="24" spans="2:26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"/>
      <c r="U24" s="8"/>
      <c r="V24" s="1"/>
      <c r="W24" s="1"/>
      <c r="X24" s="1"/>
      <c r="Y24" s="1"/>
      <c r="Z24" s="1"/>
    </row>
    <row r="25" spans="2:26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8"/>
      <c r="U25" s="8"/>
      <c r="V25" s="1"/>
      <c r="W25" s="1"/>
      <c r="X25" s="1"/>
      <c r="Y25" s="1"/>
      <c r="Z25" s="1"/>
    </row>
    <row r="26" spans="2:26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"/>
      <c r="U26" s="8"/>
      <c r="V26" s="1"/>
      <c r="W26" s="1"/>
      <c r="X26" s="1"/>
      <c r="Y26" s="1"/>
      <c r="Z26" s="1"/>
    </row>
    <row r="27" spans="2:26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x14ac:dyDescent="0.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5">
    <mergeCell ref="D4:E4"/>
    <mergeCell ref="G4:H4"/>
    <mergeCell ref="C17:E17"/>
    <mergeCell ref="N3:S3"/>
    <mergeCell ref="T4:U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nico.osse@live.com</dc:creator>
  <cp:lastModifiedBy>Microsoft Office User</cp:lastModifiedBy>
  <dcterms:created xsi:type="dcterms:W3CDTF">2021-05-25T09:37:41Z</dcterms:created>
  <dcterms:modified xsi:type="dcterms:W3CDTF">2021-06-06T17:06:55Z</dcterms:modified>
</cp:coreProperties>
</file>